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285" firstSheet="6" activeTab="6"/>
  </bookViews>
  <sheets>
    <sheet name="Snell's Law" sheetId="1" r:id="rId1"/>
    <sheet name="Grey fine" sheetId="2" r:id="rId2"/>
    <sheet name="V-I" sheetId="3" r:id="rId3"/>
    <sheet name="graphPaper" sheetId="4" r:id="rId4"/>
    <sheet name="KE-s" sheetId="5" r:id="rId5"/>
    <sheet name="uniform grid" sheetId="6" r:id="rId6"/>
    <sheet name="graphPaper generate" sheetId="7" r:id="rId7"/>
    <sheet name="Template Decay" sheetId="8" r:id="rId8"/>
  </sheets>
  <definedNames>
    <definedName name="amplitude">#REF!</definedName>
    <definedName name="i">'Snell''s Law'!$B$16:$B$20</definedName>
    <definedName name="phase">#REF!</definedName>
    <definedName name="wavelength">#REF!</definedName>
  </definedNames>
  <calcPr fullCalcOnLoad="1"/>
</workbook>
</file>

<file path=xl/sharedStrings.xml><?xml version="1.0" encoding="utf-8"?>
<sst xmlns="http://schemas.openxmlformats.org/spreadsheetml/2006/main" count="41" uniqueCount="35">
  <si>
    <t>sin i</t>
  </si>
  <si>
    <t>sin r</t>
  </si>
  <si>
    <t>Experiment  :  The Law of Refraction</t>
  </si>
  <si>
    <r>
      <t xml:space="preserve">Angle of incidence i / </t>
    </r>
    <r>
      <rPr>
        <i/>
        <vertAlign val="superscript"/>
        <sz val="12"/>
        <rFont val="Times New Roman"/>
        <family val="1"/>
      </rPr>
      <t>o</t>
    </r>
  </si>
  <si>
    <r>
      <t xml:space="preserve">Angle of refraction r / </t>
    </r>
    <r>
      <rPr>
        <i/>
        <vertAlign val="superscript"/>
        <sz val="12"/>
        <rFont val="Times New Roman"/>
        <family val="1"/>
      </rPr>
      <t>o</t>
    </r>
  </si>
  <si>
    <t>columns</t>
  </si>
  <si>
    <t>Run Macro_GraphPaper2</t>
  </si>
  <si>
    <t>time /s</t>
  </si>
  <si>
    <t>A</t>
  </si>
  <si>
    <t>B</t>
  </si>
  <si>
    <t>momentum / 1000 kg m/s</t>
  </si>
  <si>
    <t>rows</t>
  </si>
  <si>
    <t>columns</t>
  </si>
  <si>
    <t>Run Macro_GraphPaper2</t>
  </si>
  <si>
    <t>Time / hour</t>
  </si>
  <si>
    <t>Count rate / counts per minute</t>
  </si>
  <si>
    <t>rows</t>
  </si>
  <si>
    <t>columns</t>
  </si>
  <si>
    <t>Run Macro_GraphPaper2</t>
  </si>
  <si>
    <t>K.E. / J</t>
  </si>
  <si>
    <t>distance / m</t>
  </si>
  <si>
    <t>x-axis</t>
  </si>
  <si>
    <t>y-axis</t>
  </si>
  <si>
    <t>Major unit</t>
  </si>
  <si>
    <t>Minor unit</t>
  </si>
  <si>
    <t>Max.</t>
  </si>
  <si>
    <t>I / A</t>
  </si>
  <si>
    <r>
      <t>V</t>
    </r>
    <r>
      <rPr>
        <sz val="12"/>
        <rFont val="新細明體"/>
        <family val="1"/>
      </rPr>
      <t xml:space="preserve"> /V</t>
    </r>
  </si>
  <si>
    <t>V= 1.45 - i*0.4</t>
  </si>
  <si>
    <t>St. Francis' Canossian College</t>
  </si>
  <si>
    <t>Class :</t>
  </si>
  <si>
    <t>Name :</t>
  </si>
  <si>
    <t xml:space="preserve">No. : </t>
  </si>
  <si>
    <t>rows</t>
  </si>
  <si>
    <t>columns</t>
  </si>
</sst>
</file>

<file path=xl/styles.xml><?xml version="1.0" encoding="utf-8"?>
<styleSheet xmlns="http://schemas.openxmlformats.org/spreadsheetml/2006/main">
  <numFmts count="1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_ "/>
  </numFmts>
  <fonts count="60">
    <font>
      <sz val="12"/>
      <name val="新細明體"/>
      <family val="1"/>
    </font>
    <font>
      <sz val="11"/>
      <color indexed="8"/>
      <name val="新細明體"/>
      <family val="1"/>
    </font>
    <font>
      <i/>
      <sz val="12"/>
      <name val="Times New Roman"/>
      <family val="1"/>
    </font>
    <font>
      <sz val="9"/>
      <name val="新細明體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新細明體"/>
      <family val="1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1.25"/>
      <color indexed="8"/>
      <name val="新細明體"/>
      <family val="1"/>
    </font>
    <font>
      <sz val="13.75"/>
      <color indexed="8"/>
      <name val="Times New Roman"/>
      <family val="1"/>
    </font>
    <font>
      <b/>
      <sz val="13.25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新細明體"/>
      <family val="1"/>
    </font>
    <font>
      <sz val="13.8"/>
      <color indexed="8"/>
      <name val="新細明體"/>
      <family val="1"/>
    </font>
    <font>
      <sz val="13.25"/>
      <color indexed="8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8.25"/>
      <color indexed="8"/>
      <name val="新細明體"/>
      <family val="1"/>
    </font>
    <font>
      <sz val="21.9"/>
      <color indexed="8"/>
      <name val="新細明體"/>
      <family val="1"/>
    </font>
    <font>
      <sz val="15.25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8" fillId="0" borderId="0" xfId="0" applyFont="1" applyAlignment="1">
      <alignment/>
    </xf>
    <xf numFmtId="177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Graph of sin i against sin r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975"/>
          <c:w val="0.904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'Snell''s Law'!$E$15</c:f>
              <c:strCache>
                <c:ptCount val="1"/>
                <c:pt idx="0">
                  <c:v>sin 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'Snell''s Law'!$E$16:$E$20</c:f>
              <c:numCache/>
            </c:numRef>
          </c:xVal>
          <c:yVal>
            <c:numRef>
              <c:f>'Snell''s Law'!$D$16:$D$20</c:f>
              <c:numCache/>
            </c:numRef>
          </c:yVal>
          <c:smooth val="0"/>
        </c:ser>
        <c:axId val="37011107"/>
        <c:axId val="64664508"/>
      </c:scatterChart>
      <c:valAx>
        <c:axId val="3701110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sin r</a:t>
                </a:r>
              </a:p>
            </c:rich>
          </c:tx>
          <c:layout>
            <c:manualLayout>
              <c:xMode val="factor"/>
              <c:yMode val="factor"/>
              <c:x val="-0.027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99FF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08"/>
        <c:crossesAt val="0"/>
        <c:crossBetween val="midCat"/>
        <c:dispUnits/>
        <c:majorUnit val="0.1"/>
        <c:minorUnit val="0.02000000000000001"/>
      </c:valAx>
      <c:valAx>
        <c:axId val="646645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sin i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9999FF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11107"/>
        <c:crossesAt val="0"/>
        <c:crossBetween val="midCat"/>
        <c:dispUnits/>
        <c:majorUnit val="0.1"/>
        <c:minorUnit val="0.02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'Grey fine'!$E$15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'Grey fine'!$E$16:$E$20</c:f>
              <c:numCache/>
            </c:numRef>
          </c:xVal>
          <c:yVal>
            <c:numRef>
              <c:f>'Grey fine'!$D$16:$D$20</c:f>
              <c:numCache/>
            </c:numRef>
          </c:yVal>
          <c:smooth val="0"/>
        </c:ser>
        <c:axId val="45109661"/>
        <c:axId val="3333766"/>
      </c:scatterChart>
      <c:valAx>
        <c:axId val="45109661"/>
        <c:scaling>
          <c:orientation val="minMax"/>
          <c:max val="1"/>
          <c:min val="0"/>
        </c:scaling>
        <c:axPos val="b"/>
        <c:majorGridlines>
          <c:spPr>
            <a:ln w="12700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33766"/>
        <c:crossesAt val="0"/>
        <c:crossBetween val="midCat"/>
        <c:dispUnits/>
        <c:majorUnit val="0.1"/>
        <c:minorUnit val="0.02000000000000001"/>
      </c:valAx>
      <c:valAx>
        <c:axId val="3333766"/>
        <c:scaling>
          <c:orientation val="minMax"/>
          <c:max val="1.4"/>
          <c:min val="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109661"/>
        <c:crossesAt val="0"/>
        <c:crossBetween val="midCat"/>
        <c:dispUnits/>
        <c:majorUnit val="0.1"/>
        <c:minorUnit val="0.02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Graph of V against I</a:t>
            </a:r>
          </a:p>
        </c:rich>
      </c:tx>
      <c:layout>
        <c:manualLayout>
          <c:xMode val="factor"/>
          <c:yMode val="factor"/>
          <c:x val="-0.003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09925"/>
          <c:w val="0.82925"/>
          <c:h val="0.8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0.2"/>
            <c:backward val="0.2"/>
            <c:dispEq val="0"/>
            <c:dispRSqr val="0"/>
          </c:trendline>
          <c:xVal>
            <c:numRef>
              <c:f>'V-I'!$I$6:$P$6</c:f>
              <c:numCache/>
            </c:numRef>
          </c:xVal>
          <c:yVal>
            <c:numRef>
              <c:f>'V-I'!$I$7:$P$7</c:f>
              <c:numCache/>
            </c:numRef>
          </c:yVal>
          <c:smooth val="0"/>
        </c:ser>
        <c:axId val="30003895"/>
        <c:axId val="1599600"/>
      </c:scatterChart>
      <c:valAx>
        <c:axId val="30003895"/>
        <c:scaling>
          <c:orientation val="minMax"/>
          <c:max val="4"/>
          <c:min val="0"/>
        </c:scaling>
        <c:axPos val="b"/>
        <c:title>
          <c:tx>
            <c:strRef>
              <c:f>'V-I'!$H$6</c:f>
            </c:strRef>
          </c:tx>
          <c:layout>
            <c:manualLayout>
              <c:xMode val="factor"/>
              <c:yMode val="factor"/>
              <c:x val="0.0195"/>
              <c:y val="0.142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400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254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99600"/>
        <c:crossesAt val="0"/>
        <c:crossBetween val="midCat"/>
        <c:dispUnits/>
        <c:majorUnit val="0.4"/>
        <c:minorUnit val="0.08000000000000004"/>
      </c:valAx>
      <c:valAx>
        <c:axId val="1599600"/>
        <c:scaling>
          <c:orientation val="minMax"/>
          <c:max val="2"/>
          <c:min val="0"/>
        </c:scaling>
        <c:axPos val="l"/>
        <c:majorGridlines>
          <c:spPr>
            <a:ln w="254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003895"/>
        <c:crossesAt val="0"/>
        <c:crossBetween val="midCat"/>
        <c:dispUnits/>
        <c:majorUnit val="0.2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7775"/>
          <c:w val="0.834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graphPaper!$I$7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graphPaper!$J$6:$M$6</c:f>
              <c:numCache/>
            </c:numRef>
          </c:xVal>
          <c:yVal>
            <c:numRef>
              <c:f>graphPaper!$J$7:$M$7</c:f>
              <c:numCache/>
            </c:numRef>
          </c:yVal>
          <c:smooth val="0"/>
        </c:ser>
        <c:ser>
          <c:idx val="1"/>
          <c:order val="1"/>
          <c:tx>
            <c:strRef>
              <c:f>graphPaper!$I$8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graphPaper!$J$6:$M$6</c:f>
              <c:numCache/>
            </c:numRef>
          </c:xVal>
          <c:yVal>
            <c:numRef>
              <c:f>graphPaper!$J$8:$M$8</c:f>
              <c:numCache/>
            </c:numRef>
          </c:yVal>
          <c:smooth val="0"/>
        </c:ser>
        <c:axId val="14396401"/>
        <c:axId val="62458746"/>
      </c:scatterChart>
      <c:valAx>
        <c:axId val="14396401"/>
        <c:scaling>
          <c:orientation val="minMax"/>
          <c:max val="1.6"/>
          <c:min val="0"/>
        </c:scaling>
        <c:axPos val="b"/>
        <c:title>
          <c:tx>
            <c:strRef>
              <c:f>graphPaper!$H$6</c:f>
            </c:strRef>
          </c:tx>
          <c:layout>
            <c:manualLayout>
              <c:xMode val="factor"/>
              <c:yMode val="factor"/>
              <c:x val="-0.02025"/>
              <c:y val="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300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254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62458746"/>
        <c:crossesAt val="0"/>
        <c:crossBetween val="midCat"/>
        <c:dispUnits/>
        <c:majorUnit val="0.2"/>
        <c:minorUnit val="0.04000000000000002"/>
      </c:valAx>
      <c:valAx>
        <c:axId val="62458746"/>
        <c:scaling>
          <c:orientation val="minMax"/>
          <c:max val="60"/>
          <c:min val="0"/>
        </c:scaling>
        <c:axPos val="l"/>
        <c:majorGridlines>
          <c:spPr>
            <a:ln w="254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14396401"/>
        <c:crossesAt val="0"/>
        <c:crossBetween val="midCat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8125"/>
          <c:y val="-0.01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925"/>
          <c:y val="0.05675"/>
          <c:w val="0.8335"/>
          <c:h val="0.886"/>
        </c:manualLayout>
      </c:layout>
      <c:scatterChart>
        <c:scatterStyle val="line"/>
        <c:varyColors val="0"/>
        <c:ser>
          <c:idx val="0"/>
          <c:order val="0"/>
          <c:tx>
            <c:strRef>
              <c:f>'KE-s'!$H$9</c:f>
              <c:strCache>
                <c:ptCount val="1"/>
                <c:pt idx="0">
                  <c:v>K.E. / J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'KE-s'!$I$8:$J$8</c:f>
              <c:numCache/>
            </c:numRef>
          </c:xVal>
          <c:yVal>
            <c:numRef>
              <c:f>'KE-s'!$I$9:$J$9</c:f>
              <c:numCache/>
            </c:numRef>
          </c:yVal>
          <c:smooth val="0"/>
        </c:ser>
        <c:axId val="25257803"/>
        <c:axId val="25993636"/>
      </c:scatterChart>
      <c:valAx>
        <c:axId val="25257803"/>
        <c:scaling>
          <c:orientation val="minMax"/>
          <c:max val="5"/>
          <c:min val="0"/>
        </c:scaling>
        <c:axPos val="b"/>
        <c:title>
          <c:tx>
            <c:strRef>
              <c:f>'KE-s'!$H$8</c:f>
            </c:strRef>
          </c:tx>
          <c:layout>
            <c:manualLayout>
              <c:xMode val="factor"/>
              <c:yMode val="factor"/>
              <c:x val="-0.0195"/>
              <c:y val="0.002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375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254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993636"/>
        <c:crossesAt val="0"/>
        <c:crossBetween val="midCat"/>
        <c:dispUnits/>
        <c:majorUnit val="1"/>
        <c:minorUnit val="0.2"/>
      </c:valAx>
      <c:valAx>
        <c:axId val="25993636"/>
        <c:scaling>
          <c:orientation val="minMax"/>
          <c:max val="60"/>
          <c:min val="0"/>
        </c:scaling>
        <c:axPos val="l"/>
        <c:majorGridlines>
          <c:spPr>
            <a:ln w="254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crossAx val="25257803"/>
        <c:crossesAt val="0"/>
        <c:crossBetween val="midCat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19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0225"/>
          <c:y val="0.0045"/>
          <c:w val="0.9975"/>
          <c:h val="0.95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'uniform grid'!$E$15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'uniform grid'!$E$16:$E$20</c:f>
              <c:numCache/>
            </c:numRef>
          </c:xVal>
          <c:yVal>
            <c:numRef>
              <c:f>'uniform grid'!$D$16:$D$20</c:f>
              <c:numCache/>
            </c:numRef>
          </c:yVal>
          <c:smooth val="0"/>
        </c:ser>
        <c:axId val="32616133"/>
        <c:axId val="25109742"/>
      </c:scatterChart>
      <c:valAx>
        <c:axId val="32616133"/>
        <c:scaling>
          <c:orientation val="minMax"/>
          <c:max val="1.2"/>
          <c:min val="0"/>
        </c:scaling>
        <c:axPos val="b"/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109742"/>
        <c:crossesAt val="0"/>
        <c:crossBetween val="midCat"/>
        <c:dispUnits/>
        <c:majorUnit val="0.1"/>
        <c:minorUnit val="0.02000000000000001"/>
      </c:valAx>
      <c:valAx>
        <c:axId val="25109742"/>
        <c:scaling>
          <c:orientation val="minMax"/>
          <c:max val="0.6000000000000003"/>
          <c:min val="0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616133"/>
        <c:crossesAt val="0"/>
        <c:crossBetween val="midCat"/>
        <c:dispUnits/>
        <c:majorUnit val="0.1"/>
        <c:minorUnit val="0.02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025"/>
          <c:w val="0.96175"/>
          <c:h val="0.9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'graphPaper generate'!$L$6:$P$6</c:f>
              <c:numCache/>
            </c:numRef>
          </c:xVal>
          <c:yVal>
            <c:numRef>
              <c:f>'graphPaper generate'!$L$7:$P$7</c:f>
              <c:numCache/>
            </c:numRef>
          </c:yVal>
          <c:smooth val="0"/>
        </c:ser>
        <c:axId val="24661087"/>
        <c:axId val="20623192"/>
      </c:scatterChart>
      <c:valAx>
        <c:axId val="24661087"/>
        <c:scaling>
          <c:orientation val="minMax"/>
          <c:max val="13"/>
        </c:scaling>
        <c:axPos val="b"/>
        <c:majorGridlines>
          <c:spPr>
            <a:ln w="254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1"/>
        <c:majorTickMark val="out"/>
        <c:minorTickMark val="none"/>
        <c:tickLblPos val="nextTo"/>
        <c:crossAx val="20623192"/>
        <c:crosses val="autoZero"/>
        <c:crossBetween val="midCat"/>
        <c:dispUnits/>
        <c:majorUnit val="1"/>
        <c:minorUnit val="0.2"/>
      </c:valAx>
      <c:valAx>
        <c:axId val="20623192"/>
        <c:scaling>
          <c:orientation val="minMax"/>
          <c:max val="550"/>
        </c:scaling>
        <c:axPos val="l"/>
        <c:majorGridlines>
          <c:spPr>
            <a:ln w="254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1"/>
        <c:majorTickMark val="out"/>
        <c:minorTickMark val="none"/>
        <c:tickLblPos val="nextTo"/>
        <c:crossAx val="24661087"/>
        <c:crosses val="autoZero"/>
        <c:crossBetween val="midCat"/>
        <c:dispUnits/>
        <c:majorUnit val="5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07675"/>
          <c:w val="0.82125"/>
          <c:h val="0.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0.5"/>
            <c:dispEq val="0"/>
            <c:dispRSqr val="0"/>
          </c:trendline>
          <c:xVal>
            <c:numRef>
              <c:f>'Template Decay'!$J$6:$N$6</c:f>
              <c:numCache/>
            </c:numRef>
          </c:xVal>
          <c:yVal>
            <c:numRef>
              <c:f>'Template Decay'!$J$7:$N$7</c:f>
              <c:numCache/>
            </c:numRef>
          </c:yVal>
          <c:smooth val="0"/>
        </c:ser>
        <c:axId val="51391001"/>
        <c:axId val="59865826"/>
      </c:scatterChart>
      <c:valAx>
        <c:axId val="51391001"/>
        <c:scaling>
          <c:orientation val="minMax"/>
          <c:max val="5"/>
          <c:min val="0"/>
        </c:scaling>
        <c:axPos val="b"/>
        <c:title>
          <c:tx>
            <c:strRef>
              <c:f>'Template Decay'!$H$6</c:f>
            </c:strRef>
          </c:tx>
          <c:layout>
            <c:manualLayout>
              <c:xMode val="factor"/>
              <c:yMode val="factor"/>
              <c:x val="-0.0225"/>
              <c:y val="0.000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350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254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</a:defRPr>
            </a:pPr>
          </a:p>
        </c:txPr>
        <c:crossAx val="59865826"/>
        <c:crossesAt val="0"/>
        <c:crossBetween val="midCat"/>
        <c:dispUnits/>
        <c:majorUnit val="0.5"/>
        <c:minorUnit val="0.1"/>
      </c:valAx>
      <c:valAx>
        <c:axId val="59865826"/>
        <c:scaling>
          <c:orientation val="minMax"/>
          <c:max val="450"/>
          <c:min val="0"/>
        </c:scaling>
        <c:axPos val="l"/>
        <c:majorGridlines>
          <c:spPr>
            <a:ln w="25400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3366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</a:defRPr>
            </a:pPr>
          </a:p>
        </c:txPr>
        <c:crossAx val="51391001"/>
        <c:crossesAt val="0"/>
        <c:crossBetween val="midCat"/>
        <c:dispUnits/>
        <c:majorUnit val="5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200025</xdr:rowOff>
    </xdr:from>
    <xdr:to>
      <xdr:col>11</xdr:col>
      <xdr:colOff>533400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4562475" y="409575"/>
        <a:ext cx="43243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1</xdr:row>
      <xdr:rowOff>114300</xdr:rowOff>
    </xdr:from>
    <xdr:to>
      <xdr:col>3</xdr:col>
      <xdr:colOff>581025</xdr:colOff>
      <xdr:row>11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228600" y="323850"/>
          <a:ext cx="3190875" cy="2124075"/>
          <a:chOff x="2955" y="4545"/>
          <a:chExt cx="5160" cy="3345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2955" y="4935"/>
            <a:ext cx="4830" cy="2955"/>
            <a:chOff x="2955" y="4935"/>
            <a:chExt cx="4830" cy="2955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4470" y="5445"/>
              <a:ext cx="2595" cy="244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" name="Oval 5"/>
            <xdr:cNvSpPr>
              <a:spLocks/>
            </xdr:cNvSpPr>
          </xdr:nvSpPr>
          <xdr:spPr>
            <a:xfrm>
              <a:off x="4875" y="5775"/>
              <a:ext cx="1845" cy="186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5356" y="6255"/>
              <a:ext cx="885" cy="900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7" name="Rectangle 7"/>
            <xdr:cNvSpPr>
              <a:spLocks/>
            </xdr:cNvSpPr>
          </xdr:nvSpPr>
          <xdr:spPr>
            <a:xfrm>
              <a:off x="5250" y="6165"/>
              <a:ext cx="555" cy="10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4875" y="6705"/>
              <a:ext cx="184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5805" y="6255"/>
              <a:ext cx="0" cy="90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5790" y="5775"/>
              <a:ext cx="14" cy="186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3675" y="5325"/>
              <a:ext cx="2130" cy="136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5790" y="6675"/>
              <a:ext cx="1995" cy="63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3" name="Rectangle 13"/>
            <xdr:cNvSpPr>
              <a:spLocks/>
            </xdr:cNvSpPr>
          </xdr:nvSpPr>
          <xdr:spPr>
            <a:xfrm rot="1976867">
              <a:off x="2955" y="4935"/>
              <a:ext cx="855" cy="40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4560" y="5880"/>
              <a:ext cx="390" cy="2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6916" y="7035"/>
              <a:ext cx="495" cy="1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  <xdr:sp>
        <xdr:nvSpPr>
          <xdr:cNvPr id="16" name="Text Box 16"/>
          <xdr:cNvSpPr txBox="1">
            <a:spLocks noChangeArrowheads="1"/>
          </xdr:cNvSpPr>
        </xdr:nvSpPr>
        <xdr:spPr>
          <a:xfrm>
            <a:off x="5775" y="5835"/>
            <a:ext cx="2340" cy="5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Semicircular block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285" y="4545"/>
            <a:ext cx="1229" cy="4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Ray box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5025" y="6240"/>
            <a:ext cx="584" cy="5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i
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300" y="6540"/>
            <a:ext cx="584" cy="5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r
</a:t>
            </a: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0.8915</cdr:x>
      <cdr:y>0.237</cdr:y>
    </cdr:from>
    <cdr:to>
      <cdr:x>0.908</cdr:x>
      <cdr:y>0.31475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448300" y="1181100"/>
          <a:ext cx="104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0.28175</cdr:x>
      <cdr:y>0.0595</cdr:y>
    </cdr:from>
    <cdr:to>
      <cdr:x>0.345</cdr:x>
      <cdr:y>0.147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714500" y="295275"/>
          <a:ext cx="390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0.274</cdr:x>
      <cdr:y>0.49425</cdr:y>
    </cdr:from>
    <cdr:to>
      <cdr:x>0.3375</cdr:x>
      <cdr:y>0.5835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666875" y="2476500"/>
          <a:ext cx="3905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133350</xdr:rowOff>
    </xdr:from>
    <xdr:to>
      <xdr:col>8</xdr:col>
      <xdr:colOff>361950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066800"/>
        <a:ext cx="61150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0.8885</cdr:x>
      <cdr:y>0.25775</cdr:y>
    </cdr:from>
    <cdr:to>
      <cdr:x>0.9075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629150" y="1028700"/>
          <a:ext cx="95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0.34225</cdr:x>
      <cdr:y>0.1075</cdr:y>
    </cdr:from>
    <cdr:to>
      <cdr:x>0.399</cdr:x>
      <cdr:y>0.18275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781175" y="428625"/>
          <a:ext cx="2952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0.335</cdr:x>
      <cdr:y>0.46875</cdr:y>
    </cdr:from>
    <cdr:to>
      <cdr:x>0.392</cdr:x>
      <cdr:y>0.5425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743075" y="1876425"/>
          <a:ext cx="295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0.01225</cdr:x>
      <cdr:y>0</cdr:y>
    </cdr:from>
    <cdr:to>
      <cdr:x>0.4835</cdr:x>
      <cdr:y>0.085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57150" y="0"/>
          <a:ext cx="24574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47625</xdr:rowOff>
    </xdr:from>
    <xdr:to>
      <xdr:col>5</xdr:col>
      <xdr:colOff>676275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219075" y="257175"/>
        <a:ext cx="52197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323850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44386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0.0735</cdr:y>
    </cdr:from>
    <cdr:to>
      <cdr:x>0.16925</cdr:x>
      <cdr:y>0.151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28600" y="285750"/>
          <a:ext cx="6572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0" bIns="32004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47625</xdr:rowOff>
    </xdr:from>
    <xdr:to>
      <xdr:col>5</xdr:col>
      <xdr:colOff>676275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219075" y="257175"/>
        <a:ext cx="52197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0.25975</cdr:y>
    </cdr:from>
    <cdr:to>
      <cdr:x>0.91875</cdr:x>
      <cdr:y>0.3515</cdr:y>
    </cdr:to>
    <cdr:sp>
      <cdr:nvSpPr>
        <cdr:cNvPr id="1" name="Text Box 1"/>
        <cdr:cNvSpPr txBox="1">
          <a:spLocks noChangeArrowheads="1"/>
        </cdr:cNvSpPr>
      </cdr:nvSpPr>
      <cdr:spPr>
        <a:xfrm>
          <a:off x="4695825" y="1038225"/>
          <a:ext cx="952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0.32775</cdr:x>
      <cdr:y>0.10725</cdr:y>
    </cdr:from>
    <cdr:to>
      <cdr:x>0.3875</cdr:x>
      <cdr:y>0.18375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704975" y="428625"/>
          <a:ext cx="3143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0.32025</cdr:x>
      <cdr:y>0.47475</cdr:y>
    </cdr:from>
    <cdr:to>
      <cdr:x>0.38</cdr:x>
      <cdr:y>0.5495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666875" y="1895475"/>
          <a:ext cx="314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0.011</cdr:x>
      <cdr:y>0</cdr:y>
    </cdr:from>
    <cdr:to>
      <cdr:x>0.47625</cdr:x>
      <cdr:y>0.08475</cdr:y>
    </cdr:to>
    <cdr:sp fLocksText="0">
      <cdr:nvSpPr>
        <cdr:cNvPr id="4" name="Text Box 5"/>
        <cdr:cNvSpPr txBox="1">
          <a:spLocks noChangeArrowheads="1"/>
        </cdr:cNvSpPr>
      </cdr:nvSpPr>
      <cdr:spPr>
        <a:xfrm>
          <a:off x="57150" y="0"/>
          <a:ext cx="24288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47625</xdr:rowOff>
    </xdr:from>
    <xdr:to>
      <xdr:col>5</xdr:col>
      <xdr:colOff>676275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219075" y="257175"/>
        <a:ext cx="52197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0.90875</cdr:x>
      <cdr:y>0.3255</cdr:y>
    </cdr:from>
    <cdr:to>
      <cdr:x>0.9255</cdr:x>
      <cdr:y>0.38725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14800" y="1524000"/>
          <a:ext cx="76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0.34325</cdr:x>
      <cdr:y>0.516</cdr:y>
    </cdr:from>
    <cdr:to>
      <cdr:x>0.402</cdr:x>
      <cdr:y>0.5815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1552575" y="2409825"/>
          <a:ext cx="2667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47625</xdr:rowOff>
    </xdr:from>
    <xdr:to>
      <xdr:col>5</xdr:col>
      <xdr:colOff>361950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590550" y="466725"/>
        <a:ext cx="45339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161925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83915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0"/>
  <sheetViews>
    <sheetView zoomScalePageLayoutView="0" workbookViewId="0" topLeftCell="A1">
      <selection activeCell="L22" sqref="L22"/>
    </sheetView>
  </sheetViews>
  <sheetFormatPr defaultColWidth="9.00390625" defaultRowHeight="16.5"/>
  <cols>
    <col min="1" max="1" width="9.00390625" style="2" customWidth="1"/>
    <col min="2" max="3" width="14.125" style="2" customWidth="1"/>
    <col min="4" max="4" width="9.375" style="3" customWidth="1"/>
    <col min="5" max="5" width="9.00390625" style="3" customWidth="1"/>
    <col min="6" max="16384" width="9.00390625" style="2" customWidth="1"/>
  </cols>
  <sheetData>
    <row r="1" ht="16.5">
      <c r="A1" s="1" t="s">
        <v>2</v>
      </c>
    </row>
    <row r="2" ht="16.5"/>
    <row r="3" ht="16.5"/>
    <row r="4" ht="16.5"/>
    <row r="5" ht="16.5"/>
    <row r="6" ht="16.5"/>
    <row r="7" ht="16.5"/>
    <row r="8" ht="16.5"/>
    <row r="9" ht="16.5"/>
    <row r="10" ht="16.5"/>
    <row r="11" ht="16.5"/>
    <row r="12" ht="16.5"/>
    <row r="15" spans="2:5" ht="34.5">
      <c r="B15" s="9" t="s">
        <v>3</v>
      </c>
      <c r="C15" s="4" t="s">
        <v>4</v>
      </c>
      <c r="D15" s="5" t="s">
        <v>0</v>
      </c>
      <c r="E15" s="5" t="s">
        <v>1</v>
      </c>
    </row>
    <row r="16" spans="2:5" ht="18.75">
      <c r="B16" s="6">
        <v>0</v>
      </c>
      <c r="C16" s="7">
        <v>0</v>
      </c>
      <c r="D16" s="8">
        <f>SIN(i*PI()/180)</f>
        <v>0</v>
      </c>
      <c r="E16" s="8">
        <f>SIN(C16*PI()/180)</f>
        <v>0</v>
      </c>
    </row>
    <row r="17" spans="2:5" ht="18.75">
      <c r="B17" s="6">
        <v>20</v>
      </c>
      <c r="C17" s="7">
        <v>13</v>
      </c>
      <c r="D17" s="8">
        <f>SIN(i*PI()/180)</f>
        <v>0.3420201433256687</v>
      </c>
      <c r="E17" s="8">
        <f>SIN(C17*PI()/180)</f>
        <v>0.224951054343865</v>
      </c>
    </row>
    <row r="18" spans="2:5" ht="18.75">
      <c r="B18" s="6">
        <v>40</v>
      </c>
      <c r="C18" s="7">
        <v>25</v>
      </c>
      <c r="D18" s="8">
        <f>SIN(i*PI()/180)</f>
        <v>0.6427876096865393</v>
      </c>
      <c r="E18" s="8">
        <f>SIN(C18*PI()/180)</f>
        <v>0.42261826174069944</v>
      </c>
    </row>
    <row r="19" spans="2:5" ht="18.75">
      <c r="B19" s="6">
        <v>60</v>
      </c>
      <c r="C19" s="7">
        <v>35</v>
      </c>
      <c r="D19" s="8">
        <f>SIN(i*PI()/180)</f>
        <v>0.8660254037844386</v>
      </c>
      <c r="E19" s="8">
        <f>SIN(C19*PI()/180)</f>
        <v>0.573576436351046</v>
      </c>
    </row>
    <row r="20" spans="2:5" ht="18.75">
      <c r="B20" s="6">
        <v>80</v>
      </c>
      <c r="C20" s="7">
        <v>40</v>
      </c>
      <c r="D20" s="8">
        <f>SIN(i*PI()/180)</f>
        <v>0.984807753012208</v>
      </c>
      <c r="E20" s="8">
        <f>SIN(C20*PI()/180)</f>
        <v>0.6427876096865393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="190" zoomScaleNormal="190" zoomScalePageLayoutView="0" workbookViewId="0" topLeftCell="C1">
      <selection activeCell="G12" sqref="G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H1:P11"/>
  <sheetViews>
    <sheetView zoomScalePageLayoutView="0" workbookViewId="0" topLeftCell="A1">
      <selection activeCell="C22" sqref="C22:C23"/>
    </sheetView>
  </sheetViews>
  <sheetFormatPr defaultColWidth="9.00390625" defaultRowHeight="16.5"/>
  <cols>
    <col min="1" max="5" width="12.50390625" style="0" customWidth="1"/>
    <col min="6" max="6" width="10.50390625" style="0" customWidth="1"/>
    <col min="7" max="7" width="7.125" style="0" customWidth="1"/>
    <col min="8" max="8" width="23.375" style="0" customWidth="1"/>
    <col min="9" max="9" width="6.50390625" style="0" customWidth="1"/>
    <col min="10" max="10" width="6.375" style="0" customWidth="1"/>
    <col min="11" max="11" width="6.75390625" style="0" customWidth="1"/>
  </cols>
  <sheetData>
    <row r="1" spans="8:11" ht="16.5">
      <c r="H1">
        <v>6</v>
      </c>
      <c r="I1" t="s">
        <v>11</v>
      </c>
      <c r="J1">
        <v>8</v>
      </c>
      <c r="K1" t="s">
        <v>5</v>
      </c>
    </row>
    <row r="2" ht="16.5">
      <c r="H2" t="s">
        <v>13</v>
      </c>
    </row>
    <row r="6" spans="8:16" ht="16.5">
      <c r="H6" t="s">
        <v>26</v>
      </c>
      <c r="J6">
        <v>0.4</v>
      </c>
      <c r="K6">
        <v>0.6</v>
      </c>
      <c r="L6">
        <v>0.8</v>
      </c>
      <c r="M6">
        <v>1</v>
      </c>
      <c r="N6">
        <v>1.2</v>
      </c>
      <c r="O6">
        <v>1.4</v>
      </c>
      <c r="P6">
        <v>1.6</v>
      </c>
    </row>
    <row r="7" spans="8:16" ht="16.5">
      <c r="H7" s="11" t="s">
        <v>27</v>
      </c>
      <c r="J7">
        <f aca="true" t="shared" si="0" ref="J7:P7">1.45-J6*0.4</f>
        <v>1.29</v>
      </c>
      <c r="K7">
        <f t="shared" si="0"/>
        <v>1.21</v>
      </c>
      <c r="L7">
        <f t="shared" si="0"/>
        <v>1.13</v>
      </c>
      <c r="M7">
        <f t="shared" si="0"/>
        <v>1.0499999999999998</v>
      </c>
      <c r="N7">
        <f t="shared" si="0"/>
        <v>0.97</v>
      </c>
      <c r="O7">
        <f t="shared" si="0"/>
        <v>0.89</v>
      </c>
      <c r="P7">
        <f t="shared" si="0"/>
        <v>0.8099999999999998</v>
      </c>
    </row>
    <row r="11" ht="16.5">
      <c r="J11" s="12" t="s">
        <v>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H1:M8"/>
  <sheetViews>
    <sheetView zoomScalePageLayoutView="0" workbookViewId="0" topLeftCell="A1">
      <selection activeCell="G12" sqref="G12"/>
    </sheetView>
  </sheetViews>
  <sheetFormatPr defaultColWidth="9.00390625" defaultRowHeight="16.5"/>
  <cols>
    <col min="1" max="5" width="12.50390625" style="0" customWidth="1"/>
    <col min="6" max="6" width="10.50390625" style="0" customWidth="1"/>
    <col min="7" max="7" width="7.125" style="0" customWidth="1"/>
    <col min="8" max="8" width="23.375" style="0" customWidth="1"/>
    <col min="9" max="9" width="6.50390625" style="0" customWidth="1"/>
    <col min="10" max="10" width="6.375" style="0" customWidth="1"/>
    <col min="11" max="11" width="6.75390625" style="0" customWidth="1"/>
  </cols>
  <sheetData>
    <row r="1" spans="8:11" ht="16.5">
      <c r="H1">
        <v>6</v>
      </c>
      <c r="I1" t="s">
        <v>11</v>
      </c>
      <c r="J1">
        <v>8</v>
      </c>
      <c r="K1" t="s">
        <v>5</v>
      </c>
    </row>
    <row r="2" ht="16.5">
      <c r="H2" t="s">
        <v>6</v>
      </c>
    </row>
    <row r="6" spans="8:13" ht="16.5">
      <c r="H6" t="s">
        <v>7</v>
      </c>
      <c r="J6">
        <v>0</v>
      </c>
      <c r="K6">
        <v>0.6</v>
      </c>
      <c r="L6">
        <v>1.2</v>
      </c>
      <c r="M6">
        <v>1.6</v>
      </c>
    </row>
    <row r="7" spans="8:13" ht="16.5">
      <c r="H7" t="s">
        <v>10</v>
      </c>
      <c r="I7" t="s">
        <v>8</v>
      </c>
      <c r="J7">
        <v>50</v>
      </c>
      <c r="K7">
        <v>50</v>
      </c>
      <c r="L7">
        <v>25</v>
      </c>
      <c r="M7">
        <v>25</v>
      </c>
    </row>
    <row r="8" spans="9:13" ht="16.5">
      <c r="I8" t="s">
        <v>9</v>
      </c>
      <c r="J8">
        <v>20</v>
      </c>
      <c r="K8">
        <v>20</v>
      </c>
      <c r="L8">
        <v>45</v>
      </c>
      <c r="M8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H1:M9"/>
  <sheetViews>
    <sheetView zoomScale="85" zoomScaleNormal="85" zoomScalePageLayoutView="0" workbookViewId="0" topLeftCell="A1">
      <selection activeCell="F27" sqref="F27"/>
    </sheetView>
  </sheetViews>
  <sheetFormatPr defaultColWidth="9.00390625" defaultRowHeight="16.5"/>
  <cols>
    <col min="1" max="5" width="12.50390625" style="0" customWidth="1"/>
    <col min="6" max="6" width="10.50390625" style="0" customWidth="1"/>
    <col min="7" max="7" width="7.125" style="0" customWidth="1"/>
    <col min="8" max="8" width="23.375" style="0" customWidth="1"/>
    <col min="9" max="9" width="8.75390625" style="0" customWidth="1"/>
    <col min="10" max="10" width="9.125" style="0" customWidth="1"/>
    <col min="11" max="11" width="6.75390625" style="0" customWidth="1"/>
  </cols>
  <sheetData>
    <row r="1" spans="8:11" ht="16.5">
      <c r="H1" s="10">
        <v>6</v>
      </c>
      <c r="I1" t="s">
        <v>16</v>
      </c>
      <c r="J1" s="10">
        <v>5</v>
      </c>
      <c r="K1" t="s">
        <v>17</v>
      </c>
    </row>
    <row r="2" ht="16.5">
      <c r="H2" t="s">
        <v>18</v>
      </c>
    </row>
    <row r="4" spans="9:11" ht="16.5">
      <c r="I4" t="s">
        <v>23</v>
      </c>
      <c r="J4" t="s">
        <v>24</v>
      </c>
      <c r="K4" t="s">
        <v>25</v>
      </c>
    </row>
    <row r="5" spans="8:11" ht="16.5">
      <c r="H5" t="s">
        <v>21</v>
      </c>
      <c r="I5">
        <f>K5/J1</f>
        <v>1</v>
      </c>
      <c r="J5">
        <f>I5/5</f>
        <v>0.2</v>
      </c>
      <c r="K5" s="10">
        <v>5</v>
      </c>
    </row>
    <row r="6" spans="8:11" ht="16.5">
      <c r="H6" t="s">
        <v>22</v>
      </c>
      <c r="I6">
        <f>K6/H1</f>
        <v>10</v>
      </c>
      <c r="J6">
        <f>I6/5</f>
        <v>2</v>
      </c>
      <c r="K6" s="10">
        <v>60</v>
      </c>
    </row>
    <row r="8" spans="8:13" ht="16.5">
      <c r="H8" s="10" t="s">
        <v>20</v>
      </c>
      <c r="I8" s="10">
        <v>0</v>
      </c>
      <c r="J8" s="10">
        <v>4</v>
      </c>
      <c r="K8" s="10"/>
      <c r="L8" s="10"/>
      <c r="M8" s="10"/>
    </row>
    <row r="9" spans="8:13" ht="16.5">
      <c r="H9" s="10" t="s">
        <v>19</v>
      </c>
      <c r="I9" s="10">
        <v>50</v>
      </c>
      <c r="J9" s="10">
        <v>0</v>
      </c>
      <c r="K9" s="10"/>
      <c r="L9" s="10"/>
      <c r="M9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F2">
      <selection activeCell="M19" sqref="M19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7"/>
  <sheetViews>
    <sheetView tabSelected="1" zoomScalePageLayoutView="0" workbookViewId="0" topLeftCell="A1">
      <selection activeCell="J4" sqref="J4"/>
    </sheetView>
  </sheetViews>
  <sheetFormatPr defaultColWidth="9.00390625" defaultRowHeight="16.5"/>
  <cols>
    <col min="1" max="1" width="7.50390625" style="14" customWidth="1"/>
    <col min="2" max="2" width="23.375" style="14" customWidth="1"/>
    <col min="3" max="3" width="11.00390625" style="14" customWidth="1"/>
    <col min="4" max="4" width="7.75390625" style="14" customWidth="1"/>
    <col min="5" max="5" width="7.125" style="14" customWidth="1"/>
    <col min="6" max="8" width="6.25390625" style="14" customWidth="1"/>
    <col min="9" max="9" width="7.125" style="14" customWidth="1"/>
    <col min="10" max="10" width="23.375" style="14" customWidth="1"/>
    <col min="11" max="11" width="6.50390625" style="14" customWidth="1"/>
    <col min="12" max="12" width="6.375" style="14" customWidth="1"/>
    <col min="13" max="13" width="6.75390625" style="14" customWidth="1"/>
    <col min="14" max="16384" width="9.00390625" style="14" customWidth="1"/>
  </cols>
  <sheetData>
    <row r="1" spans="1:13" ht="15.75">
      <c r="A1" s="13" t="s">
        <v>29</v>
      </c>
      <c r="J1" s="14">
        <v>15</v>
      </c>
      <c r="K1" s="14" t="s">
        <v>33</v>
      </c>
      <c r="L1" s="14">
        <v>12</v>
      </c>
      <c r="M1" s="14" t="s">
        <v>34</v>
      </c>
    </row>
    <row r="2" ht="9" customHeight="1"/>
    <row r="3" spans="1:8" ht="15.75">
      <c r="A3" s="14" t="s">
        <v>31</v>
      </c>
      <c r="B3" s="15"/>
      <c r="D3" s="14" t="s">
        <v>30</v>
      </c>
      <c r="E3" s="15"/>
      <c r="G3" s="14" t="s">
        <v>32</v>
      </c>
      <c r="H3" s="15"/>
    </row>
    <row r="6" spans="10:16" ht="15.75">
      <c r="J6" s="14" t="s">
        <v>14</v>
      </c>
      <c r="L6" s="14">
        <v>0</v>
      </c>
      <c r="M6" s="14">
        <v>1</v>
      </c>
      <c r="N6" s="14">
        <v>2</v>
      </c>
      <c r="O6" s="14">
        <v>3</v>
      </c>
      <c r="P6" s="14">
        <v>4</v>
      </c>
    </row>
    <row r="7" spans="10:16" ht="15.75">
      <c r="J7" s="14" t="s">
        <v>15</v>
      </c>
      <c r="L7" s="14">
        <v>420</v>
      </c>
      <c r="M7" s="14">
        <v>269</v>
      </c>
      <c r="N7" s="14">
        <v>182</v>
      </c>
      <c r="O7" s="14">
        <v>125</v>
      </c>
      <c r="P7" s="14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H1:N7"/>
  <sheetViews>
    <sheetView zoomScalePageLayoutView="0" workbookViewId="0" topLeftCell="A1">
      <selection activeCell="G15" sqref="G15"/>
    </sheetView>
  </sheetViews>
  <sheetFormatPr defaultColWidth="9.00390625" defaultRowHeight="16.5"/>
  <cols>
    <col min="1" max="5" width="12.50390625" style="0" customWidth="1"/>
    <col min="6" max="6" width="10.50390625" style="0" customWidth="1"/>
    <col min="7" max="7" width="7.125" style="0" customWidth="1"/>
    <col min="8" max="8" width="23.375" style="0" customWidth="1"/>
    <col min="9" max="9" width="6.50390625" style="0" customWidth="1"/>
    <col min="10" max="10" width="6.375" style="0" customWidth="1"/>
    <col min="11" max="11" width="6.75390625" style="0" customWidth="1"/>
  </cols>
  <sheetData>
    <row r="1" spans="8:11" ht="16.5">
      <c r="H1">
        <v>6</v>
      </c>
      <c r="I1" t="s">
        <v>11</v>
      </c>
      <c r="J1">
        <v>8</v>
      </c>
      <c r="K1" t="s">
        <v>12</v>
      </c>
    </row>
    <row r="2" ht="16.5">
      <c r="H2" t="s">
        <v>13</v>
      </c>
    </row>
    <row r="6" spans="8:14" ht="16.5">
      <c r="H6" t="s">
        <v>14</v>
      </c>
      <c r="J6">
        <v>0</v>
      </c>
      <c r="K6">
        <v>1</v>
      </c>
      <c r="L6">
        <v>2</v>
      </c>
      <c r="M6">
        <v>3</v>
      </c>
      <c r="N6">
        <v>4</v>
      </c>
    </row>
    <row r="7" spans="8:14" ht="16.5">
      <c r="H7" t="s">
        <v>15</v>
      </c>
      <c r="J7">
        <v>420</v>
      </c>
      <c r="K7">
        <v>269</v>
      </c>
      <c r="L7">
        <v>182</v>
      </c>
      <c r="M7">
        <v>125</v>
      </c>
      <c r="N7">
        <v>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Teachers</dc:creator>
  <cp:keywords/>
  <dc:description/>
  <cp:lastModifiedBy>kmtang</cp:lastModifiedBy>
  <cp:lastPrinted>2010-08-20T04:21:47Z</cp:lastPrinted>
  <dcterms:created xsi:type="dcterms:W3CDTF">2007-04-19T05:48:47Z</dcterms:created>
  <dcterms:modified xsi:type="dcterms:W3CDTF">2010-08-23T00:20:03Z</dcterms:modified>
  <cp:category/>
  <cp:version/>
  <cp:contentType/>
  <cp:contentStatus/>
</cp:coreProperties>
</file>